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fanhentschke/Downloads/"/>
    </mc:Choice>
  </mc:AlternateContent>
  <xr:revisionPtr revIDLastSave="0" documentId="8_{96B6DFE7-1AAC-4844-B4DE-421E94FAD389}" xr6:coauthVersionLast="47" xr6:coauthVersionMax="47" xr10:uidLastSave="{00000000-0000-0000-0000-000000000000}"/>
  <bookViews>
    <workbookView xWindow="0" yWindow="500" windowWidth="38400" windowHeight="19600" xr2:uid="{8504C56F-F17B-2A45-8C13-07C6E7FE60D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B8" i="1"/>
  <c r="B19" i="1" s="1"/>
  <c r="B18" i="1" s="1"/>
  <c r="F4" i="1"/>
  <c r="F15" i="1" s="1"/>
  <c r="E4" i="1"/>
  <c r="E15" i="1" s="1"/>
  <c r="F13" i="1"/>
  <c r="E13" i="1"/>
  <c r="D13" i="1"/>
  <c r="C13" i="1"/>
  <c r="D4" i="1"/>
  <c r="D15" i="1" s="1"/>
  <c r="C4" i="1"/>
  <c r="C15" i="1" s="1"/>
  <c r="B4" i="1"/>
  <c r="B15" i="1" s="1"/>
  <c r="B14" i="1" s="1"/>
  <c r="D14" i="1" l="1"/>
  <c r="E14" i="1"/>
  <c r="F14" i="1"/>
  <c r="C14" i="1"/>
</calcChain>
</file>

<file path=xl/sharedStrings.xml><?xml version="1.0" encoding="utf-8"?>
<sst xmlns="http://schemas.openxmlformats.org/spreadsheetml/2006/main" count="40" uniqueCount="26">
  <si>
    <t>VW ID. 3</t>
  </si>
  <si>
    <t>Reichweite WLTP</t>
  </si>
  <si>
    <t>549 km</t>
  </si>
  <si>
    <t>VW ID. Buzz</t>
  </si>
  <si>
    <t>423 km</t>
  </si>
  <si>
    <t xml:space="preserve">VW ID. Buzz % </t>
  </si>
  <si>
    <t>Reichweite Kobiniert Sommer</t>
  </si>
  <si>
    <t>370 km</t>
  </si>
  <si>
    <t>515 km</t>
  </si>
  <si>
    <t>Reichweite Kobiniert Winter</t>
  </si>
  <si>
    <t>380 km</t>
  </si>
  <si>
    <t>285 km</t>
  </si>
  <si>
    <t>MEB</t>
  </si>
  <si>
    <t>MEB+</t>
  </si>
  <si>
    <t>700 km</t>
  </si>
  <si>
    <t>Reichweite Autobahn Sommer</t>
  </si>
  <si>
    <t>Reichweite Autobahn Winter</t>
  </si>
  <si>
    <t>295 km</t>
  </si>
  <si>
    <t>235 km</t>
  </si>
  <si>
    <t>320 km</t>
  </si>
  <si>
    <t>415 km</t>
  </si>
  <si>
    <t>Ladegeschwindigkeit</t>
  </si>
  <si>
    <t>100 kW</t>
  </si>
  <si>
    <t>170 kW</t>
  </si>
  <si>
    <t>175 kW</t>
  </si>
  <si>
    <t>Ankündigung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</si>
</sst>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right"/>
    </xf>
    <xf numFmtId="9" fontId="0" fillId="0" borderId="0" xfId="1" applyFont="1" applyAlignment="1">
      <alignment horizontal="right"/>
    </xf>
    <xf numFmtId="1" fontId="0" fillId="0" borderId="0" xfId="0" applyNumberFormat="1" applyAlignment="1">
      <alignment horizontal="right"/>
    </xf>
    <xf numFmtId="0" fontId="2" fillId="0" borderId="0" xfId="0" applyFont="1"/>
    <xf numFmtId="9" fontId="0" fillId="0" borderId="0" xfId="0" applyNumberFormat="1" applyAlignment="1">
      <alignment horizontal="righ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DEED2-F822-B74C-A214-8E2712AC8A76}">
  <dimension ref="A1:G19"/>
  <sheetViews>
    <sheetView tabSelected="1" zoomScale="170" zoomScaleNormal="170" workbookViewId="0">
      <selection activeCell="G14" sqref="G14"/>
    </sheetView>
  </sheetViews>
  <sheetFormatPr baseColWidth="10" defaultRowHeight="16" x14ac:dyDescent="0.2"/>
  <cols>
    <col min="1" max="1" width="15.6640625" customWidth="1"/>
    <col min="2" max="2" width="20" style="1" customWidth="1"/>
    <col min="3" max="4" width="26.6640625" style="1" customWidth="1"/>
    <col min="5" max="6" width="26.6640625" customWidth="1"/>
  </cols>
  <sheetData>
    <row r="1" spans="1:7" x14ac:dyDescent="0.2">
      <c r="A1" s="4" t="s">
        <v>12</v>
      </c>
      <c r="B1" s="1" t="s">
        <v>1</v>
      </c>
      <c r="C1" s="1" t="s">
        <v>6</v>
      </c>
      <c r="D1" s="1" t="s">
        <v>9</v>
      </c>
      <c r="E1" s="1" t="s">
        <v>15</v>
      </c>
      <c r="F1" s="1" t="s">
        <v>16</v>
      </c>
    </row>
    <row r="2" spans="1:7" x14ac:dyDescent="0.2">
      <c r="A2" t="s">
        <v>0</v>
      </c>
      <c r="B2" s="1" t="s">
        <v>2</v>
      </c>
      <c r="C2" s="1" t="s">
        <v>8</v>
      </c>
      <c r="D2" s="1" t="s">
        <v>10</v>
      </c>
      <c r="E2" s="1" t="s">
        <v>20</v>
      </c>
      <c r="F2" s="1" t="s">
        <v>19</v>
      </c>
    </row>
    <row r="3" spans="1:7" x14ac:dyDescent="0.2">
      <c r="A3" t="s">
        <v>3</v>
      </c>
      <c r="B3" s="1" t="s">
        <v>4</v>
      </c>
      <c r="C3" s="1" t="s">
        <v>7</v>
      </c>
      <c r="D3" s="1" t="s">
        <v>11</v>
      </c>
      <c r="E3" s="1" t="s">
        <v>17</v>
      </c>
      <c r="F3" s="1" t="s">
        <v>18</v>
      </c>
    </row>
    <row r="4" spans="1:7" x14ac:dyDescent="0.2">
      <c r="A4" t="s">
        <v>5</v>
      </c>
      <c r="B4" s="2">
        <f>1/LEFT(B2,3)*LEFT(B3,3)</f>
        <v>0.77049180327868849</v>
      </c>
      <c r="C4" s="2">
        <f>1/LEFT(B3,3)*LEFT(C3,3)</f>
        <v>0.87470449172576825</v>
      </c>
      <c r="D4" s="2">
        <f>1/LEFT(B3,3)*LEFT(D3,3)</f>
        <v>0.67375886524822692</v>
      </c>
      <c r="E4" s="2">
        <f>1/LEFT(B3,3)*LEFT(E3,3)</f>
        <v>0.69739952718676124</v>
      </c>
      <c r="F4" s="2">
        <f>1/LEFT(B3,3)*LEFT(F3,3)</f>
        <v>0.55555555555555558</v>
      </c>
    </row>
    <row r="5" spans="1:7" x14ac:dyDescent="0.2">
      <c r="B5" s="2" t="s">
        <v>21</v>
      </c>
      <c r="C5" s="2"/>
      <c r="D5" s="2"/>
      <c r="E5" s="2"/>
      <c r="F5" s="2"/>
    </row>
    <row r="6" spans="1:7" x14ac:dyDescent="0.2">
      <c r="A6" t="s">
        <v>0</v>
      </c>
      <c r="B6" s="2" t="s">
        <v>22</v>
      </c>
      <c r="C6" s="2"/>
      <c r="D6" s="2"/>
      <c r="E6" s="2"/>
      <c r="F6" s="2"/>
    </row>
    <row r="7" spans="1:7" x14ac:dyDescent="0.2">
      <c r="A7" t="s">
        <v>3</v>
      </c>
      <c r="B7" s="2" t="s">
        <v>23</v>
      </c>
      <c r="C7" s="2"/>
      <c r="D7" s="2"/>
      <c r="E7" s="2"/>
      <c r="F7" s="2"/>
    </row>
    <row r="8" spans="1:7" x14ac:dyDescent="0.2">
      <c r="A8" t="s">
        <v>5</v>
      </c>
      <c r="B8" s="2">
        <f>1/LEFT(B6,3)*LEFT(B7,3)</f>
        <v>1.7</v>
      </c>
      <c r="C8" s="2"/>
      <c r="D8" s="2"/>
      <c r="E8" s="2"/>
      <c r="F8" s="2"/>
    </row>
    <row r="9" spans="1:7" x14ac:dyDescent="0.2">
      <c r="B9" s="2"/>
      <c r="C9" s="2"/>
      <c r="D9" s="2"/>
      <c r="E9" s="2"/>
      <c r="F9" s="2"/>
    </row>
    <row r="10" spans="1:7" x14ac:dyDescent="0.2">
      <c r="B10" s="2"/>
      <c r="C10" s="2"/>
      <c r="D10" s="2"/>
      <c r="E10" s="2"/>
      <c r="F10" s="2"/>
    </row>
    <row r="12" spans="1:7" x14ac:dyDescent="0.2">
      <c r="A12" s="4" t="s">
        <v>13</v>
      </c>
      <c r="B12" s="1" t="s">
        <v>1</v>
      </c>
      <c r="C12" s="1" t="s">
        <v>6</v>
      </c>
      <c r="D12" s="1" t="s">
        <v>9</v>
      </c>
      <c r="E12" s="1" t="s">
        <v>15</v>
      </c>
      <c r="F12" s="1" t="s">
        <v>16</v>
      </c>
    </row>
    <row r="13" spans="1:7" x14ac:dyDescent="0.2">
      <c r="A13" t="s">
        <v>0</v>
      </c>
      <c r="B13" s="1" t="s">
        <v>14</v>
      </c>
      <c r="C13" s="1" t="str">
        <f>ROUNDDOWN(LEFT(B13,3)*(1/LEFT(B2,3)*LEFT(C2,3)),0)&amp;" km"</f>
        <v>656 km</v>
      </c>
      <c r="D13" s="1" t="str">
        <f>ROUNDDOWN(LEFT(B13,3)*(1/LEFT(B2,3)*LEFT(D2,3)),0)&amp;" km"</f>
        <v>484 km</v>
      </c>
      <c r="E13" s="1" t="str">
        <f>ROUNDDOWN(LEFT(B13,3)*(1/LEFT(B2,3)*LEFT(E2,3)),0)&amp;" km"</f>
        <v>529 km</v>
      </c>
      <c r="F13" s="1" t="str">
        <f>ROUNDDOWN(LEFT(B13,3)*(1/LEFT(B2,3)*LEFT(F2,3)),0)&amp;" km"</f>
        <v>408 km</v>
      </c>
    </row>
    <row r="14" spans="1:7" x14ac:dyDescent="0.2">
      <c r="A14" t="s">
        <v>3</v>
      </c>
      <c r="B14" s="3" t="str">
        <f>ROUNDDOWN(LEFT(B13,3)*B15,0)&amp;" km"</f>
        <v>539 km</v>
      </c>
      <c r="C14" s="3" t="str">
        <f>ROUNDDOWN(LEFT(B14,3)*C15,0)&amp;" km"</f>
        <v>471 km</v>
      </c>
      <c r="D14" s="3" t="str">
        <f>ROUNDDOWN(LEFT(B14,3)*D15,0)&amp;" km"</f>
        <v>363 km</v>
      </c>
      <c r="E14" s="3" t="str">
        <f>ROUNDDOWN(LEFT(B14,3)*E15,0)&amp;" km"</f>
        <v>375 km</v>
      </c>
      <c r="F14" s="3" t="str">
        <f>ROUNDDOWN(LEFT(B14,3)*F15,0)&amp;" km"</f>
        <v>299 km</v>
      </c>
      <c r="G14" s="1" t="str">
        <f>ROUNDDOWN(LEFT(F14,3)*0.7,0)&amp;" km"</f>
        <v>209 km</v>
      </c>
    </row>
    <row r="15" spans="1:7" x14ac:dyDescent="0.2">
      <c r="A15" t="s">
        <v>5</v>
      </c>
      <c r="B15" s="2">
        <f>B4</f>
        <v>0.77049180327868849</v>
      </c>
      <c r="C15" s="2">
        <f>C4</f>
        <v>0.87470449172576825</v>
      </c>
      <c r="D15" s="2">
        <f>D4</f>
        <v>0.67375886524822692</v>
      </c>
      <c r="E15" s="2">
        <f>E4</f>
        <v>0.69739952718676124</v>
      </c>
      <c r="F15" s="2">
        <f>F4</f>
        <v>0.55555555555555558</v>
      </c>
    </row>
    <row r="16" spans="1:7" x14ac:dyDescent="0.2">
      <c r="B16" s="2" t="s">
        <v>21</v>
      </c>
      <c r="C16" s="2"/>
      <c r="D16" s="2"/>
      <c r="E16" s="2"/>
      <c r="F16" s="2"/>
    </row>
    <row r="17" spans="1:2" x14ac:dyDescent="0.2">
      <c r="A17" t="s">
        <v>25</v>
      </c>
      <c r="B17" s="1" t="s">
        <v>24</v>
      </c>
    </row>
    <row r="18" spans="1:2" x14ac:dyDescent="0.2">
      <c r="A18" t="s">
        <v>3</v>
      </c>
      <c r="B18" s="3" t="str">
        <f>ROUNDDOWN(LEFT(B17,3)*B19,0)&amp;" kW"</f>
        <v>297 kW</v>
      </c>
    </row>
    <row r="19" spans="1:2" x14ac:dyDescent="0.2">
      <c r="A19" t="s">
        <v>5</v>
      </c>
      <c r="B19" s="5">
        <f>B8</f>
        <v>1.7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2023-03-13T08:27:15Z</dcterms:created>
  <dcterms:modified xsi:type="dcterms:W3CDTF">2023-03-13T10:49:13Z</dcterms:modified>
</cp:coreProperties>
</file>